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Скалова ЕА\ОТКРЫТОСТЬ бюджетных данных\2024 г\к закону об исполнении за 2023 год\"/>
    </mc:Choice>
  </mc:AlternateContent>
  <bookViews>
    <workbookView xWindow="0" yWindow="0" windowWidth="28800" windowHeight="11835"/>
  </bookViews>
  <sheets>
    <sheet name="лист1" sheetId="2" r:id="rId1"/>
  </sheets>
  <definedNames>
    <definedName name="_xlnm.Print_Titles" localSheetId="0">лист1!#REF!</definedName>
  </definedNames>
  <calcPr calcId="152511"/>
</workbook>
</file>

<file path=xl/calcChain.xml><?xml version="1.0" encoding="utf-8"?>
<calcChain xmlns="http://schemas.openxmlformats.org/spreadsheetml/2006/main">
  <c r="G37" i="2" l="1"/>
  <c r="I37" i="2"/>
  <c r="G30" i="2" l="1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G35" i="2"/>
  <c r="G34" i="2"/>
  <c r="G33" i="2"/>
  <c r="G32" i="2"/>
  <c r="G31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 l="1"/>
  <c r="I6" i="2"/>
  <c r="F9" i="2" l="1"/>
  <c r="F36" i="2" l="1"/>
  <c r="F30" i="2"/>
  <c r="F29" i="2"/>
  <c r="F28" i="2"/>
  <c r="F27" i="2"/>
  <c r="F26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7" i="2"/>
  <c r="F6" i="2"/>
</calcChain>
</file>

<file path=xl/sharedStrings.xml><?xml version="1.0" encoding="utf-8"?>
<sst xmlns="http://schemas.openxmlformats.org/spreadsheetml/2006/main" count="110" uniqueCount="105">
  <si>
    <t xml:space="preserve">    Государственная программа Ивановской области «Развитие образования Ивановской области»</t>
  </si>
  <si>
    <t>0200000000</t>
  </si>
  <si>
    <t xml:space="preserve">    Государственная программа Ивановской области «Социальная поддержка граждан в Ивановской области»</t>
  </si>
  <si>
    <t>0300000000</t>
  </si>
  <si>
    <t xml:space="preserve">    Государственная программа Ивановской области «Содействие занятости населения Ивановской области»</t>
  </si>
  <si>
    <t>0500000000</t>
  </si>
  <si>
    <t xml:space="preserve">    Государственная программа Ивановской области «Обеспечение безопасности граждан и профилактика правонарушений в Ивановской области»</t>
  </si>
  <si>
    <t>0700000000</t>
  </si>
  <si>
    <t xml:space="preserve">    Государственная программа Ивановской области «Охрана окружающей среды Ивановской области»</t>
  </si>
  <si>
    <t>0800000000</t>
  </si>
  <si>
    <t xml:space="preserve">    Государственная программа Ивановской области «Экономическое развитие и инновационная экономика Ивановской области»</t>
  </si>
  <si>
    <t>1000000000</t>
  </si>
  <si>
    <t>1100000000</t>
  </si>
  <si>
    <t xml:space="preserve">    Государственная программа Ивановской области «Развитие транспортной системы Ивановской области»</t>
  </si>
  <si>
    <t>1200000000</t>
  </si>
  <si>
    <t xml:space="preserve">  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</si>
  <si>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1300000000</t>
  </si>
  <si>
    <t xml:space="preserve">    Государственная программа Ивановской области «Развитие лесного хозяйства Ивановской области»</t>
  </si>
  <si>
    <t>1400000000</t>
  </si>
  <si>
    <t xml:space="preserve">    Государственная программа Ивановской области «Развитие водохозяйственного комплекса Ивановской области»</t>
  </si>
  <si>
    <t>1500000000</t>
  </si>
  <si>
    <t xml:space="preserve">    Государственная программа Ивановской области «Долгосрочная сбалансированность и устойчивость бюджетной системы Ивановской области»</t>
  </si>
  <si>
    <t>1700000000</t>
  </si>
  <si>
    <t xml:space="preserve">    Государственная программа Ивановской области «Управление имуществом Ивановской области и земельными ресурсами»</t>
  </si>
  <si>
    <t>1900000000</t>
  </si>
  <si>
    <t xml:space="preserve">    Государственная программа Ивановской области «Развитие физической культуры и спорта в Ивановской области»</t>
  </si>
  <si>
    <t>2100000000</t>
  </si>
  <si>
    <t xml:space="preserve">    Государственная программа Ивановской области «Формирование современной городской среды»</t>
  </si>
  <si>
    <t>2200000000</t>
  </si>
  <si>
    <t xml:space="preserve">    Государственная программа Ивановской области «Обеспечение доступным и комфортным жильем населения Ивановской области»</t>
  </si>
  <si>
    <t>2300000000</t>
  </si>
  <si>
    <t xml:space="preserve">    Государственная программа Ивановской области «Обеспечение услугами жилищно-коммунального хозяйства населения Ивановской области»</t>
  </si>
  <si>
    <t>2400000000</t>
  </si>
  <si>
    <t xml:space="preserve">    Государственная программа Ивановской области «Развитие культуры и туризма в Ивановской области»</t>
  </si>
  <si>
    <t>2500000000</t>
  </si>
  <si>
    <t>Наименование</t>
  </si>
  <si>
    <t>Код целевой статьи расходов областного бюджета</t>
  </si>
  <si>
    <t>План</t>
  </si>
  <si>
    <t>ИТОГО:</t>
  </si>
  <si>
    <t xml:space="preserve">    Государственная программа Ивановской области «Развитие здравоохранения Ивановской области»</t>
  </si>
  <si>
    <t>0100000000</t>
  </si>
  <si>
    <t xml:space="preserve">    Государственная программа Ивановской области «Развитие цифровой экономики и информатизациии Ивановской области»</t>
  </si>
  <si>
    <t>Первоначальный план к уточненному</t>
  </si>
  <si>
    <t xml:space="preserve">    Депутаты Государственной Думы и их помощники</t>
  </si>
  <si>
    <t xml:space="preserve">    Наказы избирателей депутатам Ивановской областной Думы</t>
  </si>
  <si>
    <t>4100000000</t>
  </si>
  <si>
    <t>4200000000</t>
  </si>
  <si>
    <t>4300000000</t>
  </si>
  <si>
    <t>4400000000</t>
  </si>
  <si>
    <t>4600000000</t>
  </si>
  <si>
    <t>4700000000</t>
  </si>
  <si>
    <t>Причины отклонений фактических значений показателей расходов от уточненных плановых значений 
(указываются причины, если отклонение 5% и более)</t>
  </si>
  <si>
    <t>Причины отклонений фактических значений от первоначально утвержденных показателей расходов
(указываются причины, если отклонение 5% и более)</t>
  </si>
  <si>
    <r>
      <t xml:space="preserve">Исполнено к первоначальному плану </t>
    </r>
    <r>
      <rPr>
        <i/>
        <sz val="12"/>
        <rFont val="Times New Roman"/>
        <family val="1"/>
        <charset val="204"/>
      </rPr>
      <t xml:space="preserve"> гр.5/гр.3</t>
    </r>
  </si>
  <si>
    <t>Расходы областного бюджета на реализацию государственных программ Ивановской области и непрограммных направлений деятельности в 2023 году</t>
  </si>
  <si>
    <t>Исполнено
за 2023 год, руб.</t>
  </si>
  <si>
    <t>Утверждено на 2023 год (№ 76-ОЗ от 19.12.2022 в первоначальной редакции), руб.</t>
  </si>
  <si>
    <t>Утверждено на 2023 год (№ 76-ОЗ в редакции от 22.12.2023 № 75-ОЗ), руб.</t>
  </si>
  <si>
    <t xml:space="preserve">    Государственная программа Ивановской области «Комплексное развитие сельских территорий Ивановской области»</t>
  </si>
  <si>
    <t xml:space="preserve">    Губернатор Ивановской области и заместители Председателя Правительства Ивановской области, не являющиеся руководителями исполнительных органов государственной власти Ивановской области</t>
  </si>
  <si>
    <t xml:space="preserve">    Обеспечение деятельности органов государственной власти Ивановской области</t>
  </si>
  <si>
    <t xml:space="preserve">    Обеспечение деятельности государственных органов Ивановской области</t>
  </si>
  <si>
    <t xml:space="preserve">    Обеспечение деятельности мировых судей и аппаратов мировых судей Ивановской области</t>
  </si>
  <si>
    <t xml:space="preserve">    Обеспечение функционирования Уполномоченного по правам ребенка в Ивановской области, Уполномоченного по правам человека в Ивановской области, Уполномоченного по защите прав предпринимателей в Ивановской области, обеспечение деятельности Общественной палаты Ивановской области</t>
  </si>
  <si>
    <t xml:space="preserve">    Сенаторы Российской Федерации и их помощники</t>
  </si>
  <si>
    <t xml:space="preserve">    Реализация отдельных полномочий Российской Федерации</t>
  </si>
  <si>
    <t xml:space="preserve">    Развитие институтов гражданского общества</t>
  </si>
  <si>
    <t xml:space="preserve">    Реализация отдельных функций (мероприятий) органами исполнительной власти Ивановской области</t>
  </si>
  <si>
    <t>4500000000</t>
  </si>
  <si>
    <t>4800000000</t>
  </si>
  <si>
    <t>4900000000</t>
  </si>
  <si>
    <t>5000000000</t>
  </si>
  <si>
    <t>5100000000</t>
  </si>
  <si>
    <t>Выделение средств федерального бюджета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2023 года. Дополнительное выделения средств областного бюджета на завершение проектов благоустройства в рамках реализации программ формирования современной городской среды, а также на благоустройство города Юрьевца в рамках подготовки к празднованию 800-летия его основания.</t>
  </si>
  <si>
    <t xml:space="preserve">Реализация каждого из этапов региональной адресной программы переселения граждан рассчитана на 2 года, в связи с этим расходы на обеспечение мероприятий по переселению граждан из аварийного жилищного фонда не исполнены в полном объеме, остальная часть средств будет освоена в 2024 году. </t>
  </si>
  <si>
    <t xml:space="preserve">Расходы на предоставление субсидий организациям коммунального хозяйства на возмещение недополученных доходов от разницы в тарифах на тепловую энергию, горячее, холодное водоснабжение и водоотведение не исполнены в полном объеме в связи со снижением полезного отпуска населению тепловой энергии из-за теплой зимы, а также проводимой Департаментом энергетики и тарифов Ивановской области тарифной политики по снижению межтарифной разницы по ряду теплоснабжающих организаций. </t>
  </si>
  <si>
    <t>Уменьшение бюджетных ассигнований на мероприятия по временному размещению и питанию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находящихся в пунктах временного размещения и питания на территории Ивановской области, в связи со снижением численности лиц, проживающщих в пунктах временного размещения. Невостребованы средства, зарезервированные на финансовое обеспечение мероприятий, связанных с профилактикой и устранением последствий распространения коронавирусной инфекции.</t>
  </si>
  <si>
    <t>Расходы по мероприятиям по временному размещению и питанию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находящихся в пунктах временного размещения и питания на территории Ивановской области, произведены исходя из фактической численности лиц, проживающих в пунктах временного размещения. Невостребованы средства, зарезервированные на финансовое обеспечение мероприятий, связанных с профилактикой и устранением последствий распространения коронавирусной инфекции.</t>
  </si>
  <si>
    <t>Выделение дополнительных бюджетных ассигнований на предоставление грантов из Фонда президентских грантов в целях софинансирования расходов на оказание на конкурсной основе поддержки неправительственным некоммерческим организациям Ивановской области.</t>
  </si>
  <si>
    <t>Выделение средств на реализацию специального инфраструктурного проекта;
Выделение средств областного бюджета на софинансирование расходных обязательств городских округов и (или) муниципальных районов Ивановской области, возникших на основании принятых в 
2023 году судебных актов (в том числе утверждающих мировые соглашения);
Предоставление иных межбюджетных трансфертов из федерального бюджета.</t>
  </si>
  <si>
    <t xml:space="preserve">Предоставление межбюджетных трансфертов из федерального бюджета за  достижение показателей деятельности органов исполнительной власти субъектов Российской Федерации. </t>
  </si>
  <si>
    <t>Выделение дополнительных бюджетных ассигнований из областного бюджета на материально-техническое обеспечение деятельности мировых судей Ивановской области (закупка бумаги, заправка картриджей печатающих устройств и их сервисное обслуживание, почтовые расходы).</t>
  </si>
  <si>
    <t>Выделение дополнительных средств на обеспечение деятельности Общественной палаты Ивановской области в целях реализации дополнительных полномочий по возмещению расходов, связанных с осуществлением деятельности Общественной наблюдательной комиссии Ивановской области по осуществлению общественного контроля за обеспечением прав человека в местах принудительного содержания и содействия лицам, находящимся в местах принудительного содержания, в связи с созданием штаба общественного наблюдения за выборами и осуществлением формирования и обучения пула общественных наблюдателей на выборах, а также увеличеним выездных мероприятий.</t>
  </si>
  <si>
    <t>Перечисление иных межбюджетных трансфертов осуществляется в объеме произведенных расходов регионального бюджета, связанных с обеспечением деятельности депутатов Государственной Думы.</t>
  </si>
  <si>
    <t>Перечисление иных межбюджетных трансфертов осуществляется в объеме произведенных расходов регионального бюджета, связанных с обеспечением деятельности сенаторов российской Федерации и их помощников.</t>
  </si>
  <si>
    <t>Выделение бюджетных ассигнований на выплату компенсации за неиспользоаванные отпуска в связи с истечением срока полномочий Губернатора Ивановской области в 2023 году.</t>
  </si>
  <si>
    <t>Экономия расходов на начисления на оплату труда в связи с применением регрессивной шкалы налогообложения.</t>
  </si>
  <si>
    <t>Выделение дополнительных бюджетных ассигнований на укрепление материально-технической базы областных государственных и муниципальных учреждений культуры Ивановской области и организацию, на  доведение средней заработной платы работников культуры муниципальных учреждений культуры Ивановской области до средней заработной платы в Ивановской области.</t>
  </si>
  <si>
    <t>Выделение средств федерального бюджета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2023 года. Дополнительное выделения средств областного бюджета на завершение проектов благоустройства в рамках реализации программ формирования современной городской среды.</t>
  </si>
  <si>
    <t xml:space="preserve">Выделение дополнительных бюджетных ассигнований на укрепление материально-технической базы областных государственных учреждений физической культуры и спорта, на государственную поддержку физкультурно-спортивных организаций, спортивные команды которых представляют интересы Ивановской области в чемпионатах и первенствах России.
</t>
  </si>
  <si>
    <t xml:space="preserve">Расходы за счет средств Резервного фонд Правительства Ивановской области произведены исходя из фактической потребности. </t>
  </si>
  <si>
    <t>Включение расходов на предоставление субсидий на реконструкцию защитной дамбы инженерной защиты г. Юрьевец.</t>
  </si>
  <si>
    <t>Уменьшение объема субвенции из федерального бюджета на осуществление отдельных полномочий в области водных отношений.</t>
  </si>
  <si>
    <t>Выделение дополнительных бюджетных ассигнований за счет областного бюджета на поддержание штата лесопожарного формирования на противопожарной период, а также на строительство сети газоснабжения в нежилом помещении.</t>
  </si>
  <si>
    <t>Увеличение расходов в связи: 
1) с увеличением расходов в рамках дорожного фонда Ивановской области на ремонт, капитальный ремонт, содержание региональных и местных автомобильных дорог, на строительство и реконструкцию региональных дорог и моста на региональной дороге на сумму положительной разницы между фактически поступившим и прогнозировавшимся объемом доходов областного бюджета в 2022 году и не использованных в 2022 году бюджетных ассигнований дорожного фонда Ивановской области; на строительство путепровода на автомобильной дороге Иваново - Родники и реконструкцию дорожной сети в районе ул. Лежневской в г. Иваново и на ремонт автомобильных дорог в рамках приведения в нормативное состояние региональных автомобильных дорог и искусственных сооружений на них за счет кредита на опережающее финансирование; 
2) включением расходов за счет средств областного бюджета на снос моста на региональной автомобильной дороге, на ремонт и содержание местных автомобильных дорог, на устройство недостающего электроосвещения на местных автомобильных дорогах, на возмещение понесенных организациями железнодорожного транспорта потерь в доходах, возникающих вследствие регулирования тарифов на перевозку пассажиров и багажа в пригородном сообщении, в полном объеме.</t>
  </si>
  <si>
    <t>Неисполнение расходов: 
1) по приобретению подвижного состава пассажирского транспорта общего пользования за счет специального казначейского кредита в связи с нарушением подрядчиком срока поставки 24 автобусов; 
2) по ремонту, капитальному ремонту, содержанию региональных и местных автомобильных дорог в связи с нарушением подрядчиками сроков выполнения работ, отсутствием необходимости в выполнении работ, предусмотренных сводным сметным расчётом; 
3) по реконструкции региональной автомобильной дороги в связи с незавершением мероприятий по получению заключения государственной экспертизы по причине корректировки проектных решений, внесенных в ходе выполнения работ; 
4) по реконструкции дорожной сети в районе ул. Лежневской в г. Иваново в связи с изменением сметной стоимости в соответствии с заключением государственной экспертизы по причине выявленных отпадающих расходов; 
5) по приобретению наплавного (понтонного) моста, что обусловлено включением расходов в декабре 2023 года и длительностью проведения конкурсных процедур; 6) по сносу моста на региональной автомобильной дороге в связи с экономией по причине отсутствия необходимости в выполнении работ, предусмотренных сводным сметным расчётом.</t>
  </si>
  <si>
    <t xml:space="preserve">Сокращение средств областного бюджета на субсидирование части затрат на уплату процентов по кредитам, привлекаемым в российских кредитных организациях, в связи с отсуствием заявок от субъектов малого предпринимательства.
</t>
  </si>
  <si>
    <t>Сокращение средств областного бюджета на субсидирование части затрат на уплату процентов по кредитам, привлекаемым в российских кредитных организациях, в связи с отсуствием заявок от субъектов малого предпринимательства.</t>
  </si>
  <si>
    <t>Увеличение расходов на ликвидацию (рекультивацию) объектов накопленного экологического вреда, представляющих угрозу реке Волге.</t>
  </si>
  <si>
    <t>Уменьшение субвенции из федерального бюджета на 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Федерации", а также субсидий на реализацию дополнительных мероприятий, направленных на снижение напряженности на рынке труда субъектов Российской Федерации. Снижение численности обратившихся за единовременной материальной помощью в связи со  снижением общей численности участников подпрограммы по оказанию содействия добровольному переселению в Российскую Федерацию соотечественников, проживающих за рубежом
 в 2023 году. Выплата носит заявительный характер.</t>
  </si>
  <si>
    <t>Уменьшение субвенции из федерального бюджета на 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Федерации", а также субсидий на реализацию дополнительных мероприятий, направленных на снижение напряженности на рынке труда субъектов Российской Федерации. Снижение численности обратившихся за единовременной материальной помощью в связи со  снижением общей численности участников подпрограммы по оказанию содействия добровольному переселению в Российскую Федерацию соотечественников, проживающих за рубежом в 2023 году. Выплата носит заявительный характер.</t>
  </si>
  <si>
    <t>Уменьшение бюджетных ассигнований на осуществление ежемесячных выплат, назначаемых в случае рождения третьего ребенка или последующих детей до достижения ребенком возраста трех лет, ежемесячных выплат на детей в возрасте от трех до семи лет включительно  в связи с переходом на выплату единого пособия в связи с рождением и воспитанием ребенка.</t>
  </si>
  <si>
    <t xml:space="preserve">Увеличение объема межбюджетных трансфертов из федерального бюджета на реализацию региональных проектов модернизации первичного звена здравоохранения, на софинансирование расходных обязательств субъектов Российской Федерации, возникающих при реализации мероприятий по обеспечению детей с сахарным диабетом 1 типа в возрасте от 2-х до 4-х лет и в возрасте от 4-х до 17-ти лет системами непрерывного мониторинга глюкозы, а также выделение дополнительных бюджетных ассигнований на капитальный ремонт и оснащение областных учреждений здравоохранения, на обеспечение отдельных категорий граждан лекарственными препаратами и медицинскими изделиями.  
</t>
  </si>
  <si>
    <r>
      <t xml:space="preserve">Исполнено к уточненному плану          </t>
    </r>
    <r>
      <rPr>
        <i/>
        <sz val="10"/>
        <rFont val="Times New Roman"/>
        <family val="1"/>
        <charset val="204"/>
      </rPr>
      <t>гр.5/гр.4</t>
    </r>
    <r>
      <rPr>
        <b/>
        <sz val="10"/>
        <rFont val="Times New Roman"/>
        <family val="1"/>
        <charset val="204"/>
      </rPr>
      <t xml:space="preserve">
</t>
    </r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</si>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</sst>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 Cyr"/>
    </font>
    <font>
      <b/>
      <sz val="12"/>
      <name val="Arial Cyr"/>
    </font>
    <font>
      <i/>
      <sz val="12"/>
      <name val="Times New Roman"/>
      <family val="1"/>
      <charset val="204"/>
    </font>
    <font>
      <b/>
      <sz val="10"/>
      <color rgb="FFFF0000"/>
      <name val="Arial CYR"/>
    </font>
    <font>
      <sz val="11"/>
      <color rgb="FFFF0000"/>
      <name val="Calibri"/>
      <family val="2"/>
      <scheme val="minor"/>
    </font>
    <font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4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0" fontId="4" fillId="0" borderId="1"/>
    <xf numFmtId="0" fontId="10" fillId="0" borderId="1"/>
    <xf numFmtId="0" fontId="4" fillId="0" borderId="1"/>
  </cellStyleXfs>
  <cellXfs count="124">
    <xf numFmtId="0" fontId="0" fillId="0" borderId="0" xfId="0"/>
    <xf numFmtId="0" fontId="5" fillId="0" borderId="4" xfId="0" applyFont="1" applyFill="1" applyBorder="1" applyAlignment="1">
      <alignment horizontal="center" vertical="center" wrapText="1"/>
    </xf>
    <xf numFmtId="0" fontId="7" fillId="0" borderId="2" xfId="30" applyNumberFormat="1" applyFont="1" applyAlignment="1" applyProtection="1">
      <alignment horizontal="justify" vertical="top" wrapText="1"/>
    </xf>
    <xf numFmtId="0" fontId="7" fillId="0" borderId="9" xfId="30" applyNumberFormat="1" applyFont="1" applyBorder="1" applyAlignment="1" applyProtection="1">
      <alignment horizontal="justify" vertical="top" wrapText="1"/>
    </xf>
    <xf numFmtId="0" fontId="7" fillId="0" borderId="2" xfId="17" applyNumberFormat="1" applyFont="1" applyAlignment="1" applyProtection="1">
      <alignment vertical="top" wrapText="1"/>
    </xf>
    <xf numFmtId="0" fontId="11" fillId="5" borderId="4" xfId="51" applyFont="1" applyFill="1" applyBorder="1" applyAlignment="1" applyProtection="1">
      <alignment horizontal="justify" vertical="top" wrapText="1"/>
      <protection locked="0"/>
    </xf>
    <xf numFmtId="4" fontId="11" fillId="5" borderId="2" xfId="32" applyNumberFormat="1" applyFont="1" applyFill="1" applyAlignment="1" applyProtection="1">
      <alignment horizontal="justify" vertical="top" wrapText="1" shrinkToFit="1"/>
    </xf>
    <xf numFmtId="0" fontId="11" fillId="5" borderId="2" xfId="30" applyNumberFormat="1" applyFont="1" applyFill="1" applyAlignment="1" applyProtection="1">
      <alignment horizontal="justify" vertical="top" wrapText="1"/>
    </xf>
    <xf numFmtId="0" fontId="7" fillId="5" borderId="2" xfId="30" applyNumberFormat="1" applyFont="1" applyFill="1" applyAlignment="1" applyProtection="1">
      <alignment horizontal="justify" vertical="top" wrapText="1"/>
    </xf>
    <xf numFmtId="164" fontId="11" fillId="5" borderId="2" xfId="33" applyNumberFormat="1" applyFont="1" applyFill="1" applyAlignment="1" applyProtection="1">
      <alignment horizontal="justify" vertical="top" wrapText="1" shrinkToFi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11" fillId="0" borderId="2" xfId="33" applyNumberFormat="1" applyFont="1" applyFill="1" applyAlignment="1">
      <alignment horizontal="justify" vertical="top" wrapText="1" shrinkToFit="1"/>
    </xf>
    <xf numFmtId="4" fontId="11" fillId="0" borderId="2" xfId="32" applyNumberFormat="1" applyFont="1" applyFill="1" applyAlignment="1" applyProtection="1">
      <alignment horizontal="justify" vertical="top" wrapText="1" shrinkToFit="1"/>
    </xf>
    <xf numFmtId="4" fontId="11" fillId="0" borderId="2" xfId="32" applyFont="1" applyFill="1" applyAlignment="1">
      <alignment horizontal="justify" vertical="top" wrapText="1" shrinkToFit="1"/>
    </xf>
    <xf numFmtId="0" fontId="11" fillId="0" borderId="2" xfId="17" applyNumberFormat="1" applyFont="1" applyFill="1" applyAlignment="1" applyProtection="1">
      <alignment horizontal="justify" vertical="top" wrapText="1"/>
    </xf>
    <xf numFmtId="0" fontId="1" fillId="0" borderId="1" xfId="37" applyNumberFormat="1" applyAlignment="1" applyProtection="1">
      <alignment horizontal="center" vertical="top" wrapText="1"/>
    </xf>
    <xf numFmtId="49" fontId="11" fillId="5" borderId="4" xfId="32" applyNumberFormat="1" applyFont="1" applyFill="1" applyBorder="1" applyAlignment="1" applyProtection="1">
      <alignment horizontal="justify" vertical="top" wrapText="1" shrinkToFit="1"/>
    </xf>
    <xf numFmtId="0" fontId="9" fillId="5" borderId="4" xfId="0" applyFont="1" applyFill="1" applyBorder="1" applyAlignment="1">
      <alignment horizontal="justify" vertical="top" wrapText="1"/>
    </xf>
    <xf numFmtId="0" fontId="1" fillId="0" borderId="1" xfId="2" applyNumberFormat="1" applyAlignment="1" applyProtection="1">
      <alignment wrapText="1"/>
    </xf>
    <xf numFmtId="0" fontId="1" fillId="0" borderId="1" xfId="2" applyNumberFormat="1" applyAlignment="1" applyProtection="1">
      <alignment horizontal="center" vertical="top" wrapText="1"/>
    </xf>
    <xf numFmtId="0" fontId="0" fillId="0" borderId="0" xfId="0" applyAlignment="1" applyProtection="1">
      <alignment wrapText="1"/>
      <protection locked="0"/>
    </xf>
    <xf numFmtId="0" fontId="2" fillId="0" borderId="1" xfId="4" applyNumberFormat="1" applyAlignment="1" applyProtection="1">
      <alignment horizontal="center" wrapText="1"/>
    </xf>
    <xf numFmtId="0" fontId="2" fillId="0" borderId="1" xfId="4" applyAlignment="1">
      <alignment horizontal="center" wrapText="1"/>
    </xf>
    <xf numFmtId="1" fontId="7" fillId="0" borderId="2" xfId="31" applyNumberFormat="1" applyFont="1" applyAlignment="1" applyProtection="1">
      <alignment horizontal="center" vertical="top" wrapText="1" shrinkToFit="1"/>
    </xf>
    <xf numFmtId="4" fontId="9" fillId="5" borderId="2" xfId="32" applyNumberFormat="1" applyFont="1" applyFill="1" applyAlignment="1" applyProtection="1">
      <alignment horizontal="right" vertical="top" wrapText="1" shrinkToFit="1"/>
    </xf>
    <xf numFmtId="4" fontId="7" fillId="0" borderId="2" xfId="15" applyNumberFormat="1" applyFont="1" applyAlignment="1" applyProtection="1">
      <alignment horizontal="right" vertical="top" wrapText="1" shrinkToFit="1"/>
    </xf>
    <xf numFmtId="4" fontId="9" fillId="5" borderId="3" xfId="32" applyNumberFormat="1" applyFont="1" applyFill="1" applyBorder="1" applyAlignment="1" applyProtection="1">
      <alignment horizontal="right" vertical="top" wrapText="1" shrinkToFit="1"/>
    </xf>
    <xf numFmtId="164" fontId="7" fillId="6" borderId="3" xfId="32" applyNumberFormat="1" applyFont="1" applyFill="1" applyBorder="1" applyAlignment="1" applyProtection="1">
      <alignment horizontal="right" vertical="top" wrapText="1" shrinkToFit="1"/>
    </xf>
    <xf numFmtId="4" fontId="12" fillId="0" borderId="3" xfId="32" applyFont="1" applyFill="1" applyBorder="1" applyAlignment="1">
      <alignment horizontal="justify" vertical="top" wrapText="1" shrinkToFit="1"/>
    </xf>
    <xf numFmtId="164" fontId="7" fillId="6" borderId="2" xfId="32" applyNumberFormat="1" applyFont="1" applyFill="1" applyAlignment="1" applyProtection="1">
      <alignment horizontal="right" vertical="top" wrapText="1" shrinkToFit="1"/>
    </xf>
    <xf numFmtId="1" fontId="7" fillId="5" borderId="2" xfId="31" applyNumberFormat="1" applyFont="1" applyFill="1" applyAlignment="1" applyProtection="1">
      <alignment horizontal="center" vertical="top" wrapText="1" shrinkToFit="1"/>
    </xf>
    <xf numFmtId="4" fontId="7" fillId="5" borderId="2" xfId="15" applyNumberFormat="1" applyFont="1" applyFill="1" applyAlignment="1" applyProtection="1">
      <alignment horizontal="right" vertical="top" wrapText="1" shrinkToFit="1"/>
    </xf>
    <xf numFmtId="0" fontId="0" fillId="5" borderId="0" xfId="0" applyFill="1" applyAlignment="1" applyProtection="1">
      <alignment wrapText="1"/>
      <protection locked="0"/>
    </xf>
    <xf numFmtId="0" fontId="1" fillId="5" borderId="1" xfId="2" applyNumberFormat="1" applyFill="1" applyAlignment="1" applyProtection="1">
      <alignment wrapText="1"/>
    </xf>
    <xf numFmtId="1" fontId="7" fillId="0" borderId="9" xfId="31" applyNumberFormat="1" applyFont="1" applyBorder="1" applyAlignment="1" applyProtection="1">
      <alignment horizontal="center" vertical="top" wrapText="1" shrinkToFit="1"/>
    </xf>
    <xf numFmtId="1" fontId="7" fillId="0" borderId="2" xfId="7" applyNumberFormat="1" applyFont="1" applyAlignment="1" applyProtection="1">
      <alignment horizontal="center" vertical="top" wrapText="1" shrinkToFit="1"/>
    </xf>
    <xf numFmtId="4" fontId="6" fillId="5" borderId="2" xfId="35" applyNumberFormat="1" applyFont="1" applyFill="1" applyAlignment="1" applyProtection="1">
      <alignment horizontal="right" vertical="center" wrapText="1" shrinkToFit="1"/>
    </xf>
    <xf numFmtId="4" fontId="5" fillId="5" borderId="2" xfId="35" applyNumberFormat="1" applyFont="1" applyFill="1" applyAlignment="1" applyProtection="1">
      <alignment horizontal="right" vertical="center" wrapText="1" shrinkToFit="1"/>
    </xf>
    <xf numFmtId="164" fontId="6" fillId="6" borderId="2" xfId="35" applyNumberFormat="1" applyFont="1" applyFill="1" applyAlignment="1" applyProtection="1">
      <alignment horizontal="right" vertical="center" wrapText="1" shrinkToFit="1"/>
    </xf>
    <xf numFmtId="164" fontId="6" fillId="5" borderId="2" xfId="35" applyNumberFormat="1" applyFont="1" applyFill="1" applyAlignment="1" applyProtection="1">
      <alignment horizontal="center" vertical="top" wrapText="1" shrinkToFit="1"/>
    </xf>
    <xf numFmtId="164" fontId="12" fillId="5" borderId="2" xfId="36" applyNumberFormat="1" applyFont="1" applyFill="1" applyAlignment="1" applyProtection="1">
      <alignment horizontal="right" vertical="center" wrapText="1" shrinkToFit="1"/>
    </xf>
    <xf numFmtId="4" fontId="12" fillId="5" borderId="2" xfId="35" applyNumberFormat="1" applyFont="1" applyFill="1" applyAlignment="1" applyProtection="1">
      <alignment horizontal="justify" vertical="top" wrapText="1" shrinkToFit="1"/>
    </xf>
    <xf numFmtId="0" fontId="1" fillId="0" borderId="1" xfId="37" applyAlignment="1">
      <alignment horizontal="left" wrapText="1"/>
    </xf>
    <xf numFmtId="0" fontId="1" fillId="0" borderId="1" xfId="37" applyNumberFormat="1" applyAlignment="1" applyProtection="1">
      <alignment horizontal="left" wrapText="1"/>
    </xf>
    <xf numFmtId="4" fontId="16" fillId="0" borderId="1" xfId="31" applyNumberFormat="1" applyFont="1" applyBorder="1" applyAlignment="1" applyProtection="1">
      <alignment horizontal="right" vertical="top" wrapText="1" shrinkToFit="1"/>
    </xf>
    <xf numFmtId="4" fontId="3" fillId="0" borderId="1" xfId="31" applyNumberFormat="1" applyFont="1" applyBorder="1" applyAlignment="1" applyProtection="1">
      <alignment horizontal="right" vertical="top" wrapText="1" shrinkToFit="1"/>
    </xf>
    <xf numFmtId="0" fontId="0" fillId="0" borderId="0" xfId="0" applyAlignment="1" applyProtection="1">
      <alignment horizontal="center" vertical="top" wrapText="1"/>
      <protection locked="0"/>
    </xf>
    <xf numFmtId="4" fontId="17" fillId="0" borderId="0" xfId="0" applyNumberFormat="1" applyFont="1" applyAlignment="1" applyProtection="1">
      <alignment wrapText="1"/>
      <protection locked="0"/>
    </xf>
    <xf numFmtId="4" fontId="0" fillId="0" borderId="0" xfId="0" applyNumberForma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4" fontId="13" fillId="0" borderId="1" xfId="2" applyNumberFormat="1" applyFont="1" applyAlignment="1" applyProtection="1">
      <alignment wrapText="1"/>
    </xf>
    <xf numFmtId="4" fontId="5" fillId="0" borderId="8" xfId="15" applyNumberFormat="1" applyFont="1" applyBorder="1" applyAlignment="1" applyProtection="1">
      <alignment horizontal="right" vertical="center" wrapText="1" shrinkToFit="1"/>
    </xf>
    <xf numFmtId="4" fontId="9" fillId="0" borderId="2" xfId="15" applyNumberFormat="1" applyFont="1" applyAlignment="1" applyProtection="1">
      <alignment horizontal="right" vertical="top" wrapText="1" shrinkToFit="1"/>
    </xf>
    <xf numFmtId="4" fontId="9" fillId="5" borderId="2" xfId="15" applyNumberFormat="1" applyFont="1" applyFill="1" applyAlignment="1" applyProtection="1">
      <alignment horizontal="right" vertical="top" wrapText="1" shrinkToFit="1"/>
    </xf>
    <xf numFmtId="0" fontId="4" fillId="0" borderId="0" xfId="0" applyFont="1" applyAlignment="1" applyProtection="1">
      <alignment wrapText="1"/>
      <protection locked="0"/>
    </xf>
    <xf numFmtId="4" fontId="9" fillId="0" borderId="8" xfId="15" applyNumberFormat="1" applyFont="1" applyBorder="1" applyAlignment="1" applyProtection="1">
      <alignment horizontal="right" vertical="top" wrapText="1" shrinkToFit="1"/>
    </xf>
    <xf numFmtId="164" fontId="9" fillId="0" borderId="2" xfId="33" applyNumberFormat="1" applyFont="1" applyFill="1" applyAlignment="1" applyProtection="1">
      <alignment horizontal="justify" vertical="top" wrapText="1" shrinkToFit="1"/>
    </xf>
    <xf numFmtId="164" fontId="9" fillId="5" borderId="2" xfId="33" applyNumberFormat="1" applyFont="1" applyFill="1" applyAlignment="1" applyProtection="1">
      <alignment horizontal="justify" vertical="top" wrapText="1" shrinkToFit="1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0" borderId="2" xfId="33" applyNumberFormat="1" applyFont="1" applyFill="1" applyAlignment="1">
      <alignment horizontal="justify" vertical="top" wrapText="1" shrinkToFit="1"/>
    </xf>
    <xf numFmtId="4" fontId="9" fillId="0" borderId="9" xfId="32" applyNumberFormat="1" applyFont="1" applyFill="1" applyBorder="1" applyAlignment="1" applyProtection="1">
      <alignment horizontal="justify" vertical="top" wrapText="1" shrinkToFit="1"/>
    </xf>
    <xf numFmtId="0" fontId="9" fillId="0" borderId="4" xfId="0" applyFont="1" applyFill="1" applyBorder="1" applyAlignment="1" applyProtection="1">
      <alignment horizontal="justify" vertical="top" wrapText="1"/>
      <protection locked="0"/>
    </xf>
    <xf numFmtId="0" fontId="9" fillId="0" borderId="1" xfId="33" applyNumberFormat="1" applyFont="1" applyFill="1" applyBorder="1" applyAlignment="1">
      <alignment horizontal="justify" vertical="top" wrapText="1" shrinkToFit="1"/>
    </xf>
    <xf numFmtId="0" fontId="9" fillId="5" borderId="2" xfId="33" applyNumberFormat="1" applyFont="1" applyFill="1" applyAlignment="1" applyProtection="1">
      <alignment horizontal="justify" vertical="top" wrapText="1" shrinkToFit="1"/>
    </xf>
    <xf numFmtId="0" fontId="9" fillId="0" borderId="4" xfId="0" applyFont="1" applyFill="1" applyBorder="1" applyAlignment="1">
      <alignment horizontal="justify" vertical="top" wrapText="1"/>
    </xf>
    <xf numFmtId="49" fontId="9" fillId="5" borderId="2" xfId="33" applyNumberFormat="1" applyFont="1" applyFill="1" applyAlignment="1" applyProtection="1">
      <alignment horizontal="justify" vertical="top" wrapText="1" shrinkToFit="1"/>
    </xf>
    <xf numFmtId="0" fontId="9" fillId="0" borderId="2" xfId="17" applyNumberFormat="1" applyFont="1" applyFill="1" applyAlignment="1" applyProtection="1">
      <alignment horizontal="justify" vertical="top" wrapText="1"/>
    </xf>
    <xf numFmtId="0" fontId="9" fillId="0" borderId="2" xfId="17" applyNumberFormat="1" applyFont="1" applyAlignment="1" applyProtection="1">
      <alignment horizontal="justify" vertical="top" wrapText="1"/>
    </xf>
    <xf numFmtId="4" fontId="9" fillId="5" borderId="2" xfId="32" applyNumberFormat="1" applyFont="1" applyFill="1" applyAlignment="1" applyProtection="1">
      <alignment horizontal="justify" vertical="top" wrapText="1" shrinkToFit="1"/>
    </xf>
    <xf numFmtId="0" fontId="2" fillId="0" borderId="1" xfId="4" applyNumberFormat="1" applyAlignment="1" applyProtection="1">
      <alignment horizontal="center" wrapText="1"/>
    </xf>
    <xf numFmtId="1" fontId="7" fillId="0" borderId="14" xfId="31" applyNumberFormat="1" applyFont="1" applyFill="1" applyBorder="1" applyAlignment="1" applyProtection="1">
      <alignment horizontal="center" vertical="top" wrapText="1" shrinkToFit="1"/>
    </xf>
    <xf numFmtId="4" fontId="9" fillId="0" borderId="2" xfId="15" applyNumberFormat="1" applyFont="1" applyFill="1" applyAlignment="1" applyProtection="1">
      <alignment horizontal="right" vertical="top" wrapText="1" shrinkToFit="1"/>
    </xf>
    <xf numFmtId="4" fontId="7" fillId="0" borderId="2" xfId="15" applyNumberFormat="1" applyFont="1" applyFill="1" applyAlignment="1" applyProtection="1">
      <alignment horizontal="right" vertical="top" wrapText="1" shrinkToFit="1"/>
    </xf>
    <xf numFmtId="4" fontId="9" fillId="0" borderId="2" xfId="32" applyNumberFormat="1" applyFont="1" applyFill="1" applyAlignment="1" applyProtection="1">
      <alignment horizontal="right" vertical="top" wrapText="1" shrinkToFit="1"/>
    </xf>
    <xf numFmtId="164" fontId="11" fillId="0" borderId="2" xfId="33" applyNumberFormat="1" applyFont="1" applyFill="1" applyAlignment="1" applyProtection="1">
      <alignment horizontal="justify" vertical="top" wrapText="1" shrinkToFit="1"/>
    </xf>
    <xf numFmtId="164" fontId="7" fillId="5" borderId="3" xfId="32" applyNumberFormat="1" applyFont="1" applyFill="1" applyBorder="1" applyAlignment="1" applyProtection="1">
      <alignment horizontal="right" vertical="top" wrapText="1" shrinkToFit="1"/>
    </xf>
    <xf numFmtId="164" fontId="7" fillId="5" borderId="2" xfId="32" applyNumberFormat="1" applyFont="1" applyFill="1" applyAlignment="1" applyProtection="1">
      <alignment horizontal="right" vertical="top" wrapText="1" shrinkToFit="1"/>
    </xf>
    <xf numFmtId="164" fontId="7" fillId="5" borderId="12" xfId="32" applyNumberFormat="1" applyFont="1" applyFill="1" applyBorder="1" applyAlignment="1" applyProtection="1">
      <alignment horizontal="right" vertical="top" wrapText="1" shrinkToFit="1"/>
    </xf>
    <xf numFmtId="164" fontId="9" fillId="5" borderId="2" xfId="32" applyNumberFormat="1" applyFont="1" applyFill="1" applyAlignment="1" applyProtection="1">
      <alignment horizontal="right" vertical="top" wrapText="1" shrinkToFit="1"/>
    </xf>
    <xf numFmtId="164" fontId="9" fillId="0" borderId="3" xfId="33" applyNumberFormat="1" applyFont="1" applyFill="1" applyBorder="1" applyAlignment="1">
      <alignment horizontal="right" vertical="top" wrapText="1" shrinkToFit="1"/>
    </xf>
    <xf numFmtId="164" fontId="9" fillId="0" borderId="4" xfId="0" applyNumberFormat="1" applyFont="1" applyFill="1" applyBorder="1" applyAlignment="1">
      <alignment horizontal="right" vertical="top" wrapText="1"/>
    </xf>
    <xf numFmtId="164" fontId="9" fillId="0" borderId="2" xfId="33" applyNumberFormat="1" applyFont="1" applyFill="1" applyAlignment="1">
      <alignment horizontal="right" vertical="top" wrapText="1" shrinkToFit="1"/>
    </xf>
    <xf numFmtId="164" fontId="9" fillId="0" borderId="2" xfId="33" applyNumberFormat="1" applyFont="1" applyFill="1" applyAlignment="1" applyProtection="1">
      <alignment horizontal="right" vertical="top" wrapText="1" shrinkToFit="1"/>
    </xf>
    <xf numFmtId="164" fontId="9" fillId="0" borderId="2" xfId="32" applyNumberFormat="1" applyFont="1" applyFill="1" applyAlignment="1" applyProtection="1">
      <alignment horizontal="right" vertical="top" wrapText="1" shrinkToFit="1"/>
    </xf>
    <xf numFmtId="164" fontId="9" fillId="0" borderId="2" xfId="17" applyNumberFormat="1" applyFont="1" applyFill="1" applyAlignment="1" applyProtection="1">
      <alignment horizontal="right" vertical="top" wrapText="1"/>
    </xf>
    <xf numFmtId="4" fontId="9" fillId="0" borderId="2" xfId="32" applyNumberFormat="1" applyFont="1" applyFill="1" applyAlignment="1" applyProtection="1">
      <alignment horizontal="justify" vertical="top" wrapText="1" shrinkToFit="1"/>
    </xf>
    <xf numFmtId="0" fontId="9" fillId="0" borderId="4" xfId="53" applyFont="1" applyFill="1" applyBorder="1" applyAlignment="1" applyProtection="1">
      <alignment horizontal="justify" vertical="top" wrapText="1"/>
      <protection locked="0"/>
    </xf>
    <xf numFmtId="0" fontId="9" fillId="0" borderId="4" xfId="52" applyNumberFormat="1" applyFont="1" applyFill="1" applyBorder="1" applyAlignment="1">
      <alignment horizontal="justify" vertical="top" wrapText="1"/>
    </xf>
    <xf numFmtId="0" fontId="14" fillId="0" borderId="1" xfId="4" applyFont="1" applyFill="1" applyAlignment="1">
      <alignment horizontal="center" wrapText="1"/>
    </xf>
    <xf numFmtId="164" fontId="9" fillId="0" borderId="1" xfId="32" applyNumberFormat="1" applyFont="1" applyFill="1" applyBorder="1" applyAlignment="1" applyProtection="1">
      <alignment horizontal="right" vertical="top" wrapText="1" shrinkToFit="1"/>
    </xf>
    <xf numFmtId="164" fontId="5" fillId="0" borderId="2" xfId="36" applyNumberFormat="1" applyFont="1" applyFill="1" applyAlignment="1" applyProtection="1">
      <alignment horizontal="right" vertical="top" wrapText="1" shrinkToFit="1"/>
    </xf>
    <xf numFmtId="0" fontId="13" fillId="0" borderId="1" xfId="2" applyNumberFormat="1" applyFont="1" applyFill="1" applyAlignment="1" applyProtection="1">
      <alignment horizontal="center" wrapText="1"/>
    </xf>
    <xf numFmtId="0" fontId="13" fillId="0" borderId="1" xfId="37" applyNumberFormat="1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 wrapText="1"/>
      <protection locked="0"/>
    </xf>
    <xf numFmtId="0" fontId="7" fillId="0" borderId="3" xfId="30" applyNumberFormat="1" applyFont="1" applyBorder="1" applyAlignment="1" applyProtection="1">
      <alignment horizontal="justify" vertical="top" wrapText="1"/>
    </xf>
    <xf numFmtId="1" fontId="7" fillId="0" borderId="3" xfId="31" applyNumberFormat="1" applyFont="1" applyBorder="1" applyAlignment="1" applyProtection="1">
      <alignment horizontal="center" vertical="top" wrapText="1" shrinkToFit="1"/>
    </xf>
    <xf numFmtId="4" fontId="7" fillId="5" borderId="3" xfId="32" applyNumberFormat="1" applyFont="1" applyFill="1" applyBorder="1" applyAlignment="1" applyProtection="1">
      <alignment horizontal="right" vertical="top" wrapText="1" shrinkToFit="1"/>
    </xf>
    <xf numFmtId="164" fontId="7" fillId="6" borderId="10" xfId="32" applyNumberFormat="1" applyFont="1" applyFill="1" applyBorder="1" applyAlignment="1" applyProtection="1">
      <alignment horizontal="right" vertical="top" wrapText="1" shrinkToFit="1"/>
    </xf>
    <xf numFmtId="164" fontId="7" fillId="5" borderId="5" xfId="32" applyNumberFormat="1" applyFont="1" applyFill="1" applyBorder="1" applyAlignment="1" applyProtection="1">
      <alignment horizontal="right" vertical="top" wrapText="1" shrinkToFit="1"/>
    </xf>
    <xf numFmtId="164" fontId="9" fillId="0" borderId="5" xfId="33" applyNumberFormat="1" applyFont="1" applyFill="1" applyBorder="1" applyAlignment="1">
      <alignment horizontal="right" vertical="top" wrapText="1" shrinkToFit="1"/>
    </xf>
    <xf numFmtId="0" fontId="11" fillId="0" borderId="5" xfId="33" applyNumberFormat="1" applyFont="1" applyFill="1" applyBorder="1" applyAlignment="1">
      <alignment horizontal="justify" vertical="top" wrapText="1" shrinkToFi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" fillId="0" borderId="1" xfId="37" applyNumberFormat="1" applyAlignment="1" applyProtection="1">
      <alignment horizontal="left" wrapText="1"/>
    </xf>
    <xf numFmtId="0" fontId="1" fillId="0" borderId="1" xfId="37" applyAlignment="1">
      <alignment horizontal="left" wrapText="1"/>
    </xf>
    <xf numFmtId="0" fontId="2" fillId="0" borderId="1" xfId="4" applyNumberFormat="1" applyAlignment="1" applyProtection="1">
      <alignment horizontal="center" wrapText="1"/>
    </xf>
    <xf numFmtId="0" fontId="2" fillId="0" borderId="1" xfId="4" applyAlignment="1">
      <alignment horizontal="center" wrapText="1"/>
    </xf>
    <xf numFmtId="0" fontId="6" fillId="0" borderId="10" xfId="34" applyNumberFormat="1" applyFont="1" applyBorder="1" applyAlignment="1" applyProtection="1">
      <alignment horizontal="left" wrapText="1"/>
    </xf>
    <xf numFmtId="0" fontId="6" fillId="0" borderId="11" xfId="34" applyNumberFormat="1" applyFont="1" applyBorder="1" applyAlignment="1" applyProtection="1">
      <alignment horizontal="left" wrapText="1"/>
    </xf>
    <xf numFmtId="0" fontId="8" fillId="0" borderId="1" xfId="3" applyNumberFormat="1" applyFont="1" applyAlignment="1" applyProtection="1">
      <alignment horizont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4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  <cellStyle name="Обычный 4" xfId="51"/>
    <cellStyle name="Обычный 5" xfId="52"/>
    <cellStyle name="Обычный 6" xfId="5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zoomScaleNormal="100" zoomScaleSheetLayoutView="100" workbookViewId="0">
      <pane ySplit="4" topLeftCell="A35" activePane="bottomLeft" state="frozen"/>
      <selection pane="bottomLeft" activeCell="J36" sqref="J36"/>
    </sheetView>
  </sheetViews>
  <sheetFormatPr defaultRowHeight="27.75" customHeight="1" x14ac:dyDescent="0.25"/>
  <cols>
    <col min="1" max="1" width="36.140625" style="21" customWidth="1"/>
    <col min="2" max="2" width="15.5703125" style="21" customWidth="1"/>
    <col min="3" max="3" width="16.7109375" style="55" customWidth="1"/>
    <col min="4" max="4" width="17.28515625" style="21" customWidth="1"/>
    <col min="5" max="5" width="16.28515625" style="50" customWidth="1"/>
    <col min="6" max="6" width="12.7109375" style="21" hidden="1" customWidth="1"/>
    <col min="7" max="7" width="13.28515625" style="47" customWidth="1"/>
    <col min="8" max="8" width="55.85546875" style="21" customWidth="1"/>
    <col min="9" max="9" width="15.140625" style="94" customWidth="1"/>
    <col min="10" max="10" width="59" style="21" customWidth="1"/>
    <col min="11" max="11" width="13.42578125" style="21" customWidth="1"/>
    <col min="12" max="12" width="9.140625" style="21" customWidth="1"/>
    <col min="13" max="16384" width="9.140625" style="21"/>
  </cols>
  <sheetData>
    <row r="1" spans="1:12" ht="27.75" customHeight="1" x14ac:dyDescent="0.25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22"/>
      <c r="L1" s="19"/>
    </row>
    <row r="2" spans="1:12" ht="18" customHeight="1" x14ac:dyDescent="0.25">
      <c r="A2" s="109"/>
      <c r="B2" s="109"/>
      <c r="C2" s="110"/>
      <c r="D2" s="110"/>
      <c r="E2" s="110"/>
      <c r="F2" s="110"/>
      <c r="G2" s="110"/>
      <c r="H2" s="23"/>
      <c r="I2" s="89"/>
      <c r="J2" s="22"/>
      <c r="K2" s="22"/>
      <c r="L2" s="19"/>
    </row>
    <row r="3" spans="1:12" ht="27.75" customHeight="1" x14ac:dyDescent="0.25">
      <c r="A3" s="114" t="s">
        <v>35</v>
      </c>
      <c r="B3" s="118" t="s">
        <v>36</v>
      </c>
      <c r="C3" s="115" t="s">
        <v>37</v>
      </c>
      <c r="D3" s="115"/>
      <c r="E3" s="116" t="s">
        <v>55</v>
      </c>
      <c r="F3" s="10"/>
      <c r="G3" s="120" t="s">
        <v>53</v>
      </c>
      <c r="H3" s="119" t="s">
        <v>52</v>
      </c>
      <c r="I3" s="122" t="s">
        <v>103</v>
      </c>
      <c r="J3" s="119" t="s">
        <v>51</v>
      </c>
      <c r="K3" s="22"/>
      <c r="L3" s="19"/>
    </row>
    <row r="4" spans="1:12" ht="68.25" customHeight="1" x14ac:dyDescent="0.25">
      <c r="A4" s="114"/>
      <c r="B4" s="118"/>
      <c r="C4" s="1" t="s">
        <v>56</v>
      </c>
      <c r="D4" s="1" t="s">
        <v>57</v>
      </c>
      <c r="E4" s="117"/>
      <c r="F4" s="11" t="s">
        <v>42</v>
      </c>
      <c r="G4" s="121"/>
      <c r="H4" s="119"/>
      <c r="I4" s="123"/>
      <c r="J4" s="119"/>
      <c r="K4" s="22"/>
      <c r="L4" s="19"/>
    </row>
    <row r="5" spans="1:12" ht="21.75" customHeight="1" x14ac:dyDescent="0.25">
      <c r="A5" s="102">
        <v>1</v>
      </c>
      <c r="B5" s="103" t="s">
        <v>104</v>
      </c>
      <c r="C5" s="104">
        <v>3</v>
      </c>
      <c r="D5" s="104">
        <v>4</v>
      </c>
      <c r="E5" s="105">
        <v>5</v>
      </c>
      <c r="F5" s="106"/>
      <c r="G5" s="105">
        <v>6</v>
      </c>
      <c r="H5" s="105">
        <v>7</v>
      </c>
      <c r="I5" s="104">
        <v>8</v>
      </c>
      <c r="J5" s="105">
        <v>9</v>
      </c>
      <c r="K5" s="70"/>
      <c r="L5" s="19"/>
    </row>
    <row r="6" spans="1:12" ht="145.5" customHeight="1" x14ac:dyDescent="0.25">
      <c r="A6" s="95" t="s">
        <v>39</v>
      </c>
      <c r="B6" s="96" t="s">
        <v>40</v>
      </c>
      <c r="C6" s="27">
        <v>11105372421.5</v>
      </c>
      <c r="D6" s="97">
        <v>11774527377.530001</v>
      </c>
      <c r="E6" s="27">
        <v>11941430581.879999</v>
      </c>
      <c r="F6" s="98">
        <f t="shared" ref="F6:F36" si="0">D6/C6</f>
        <v>1.0602550667039781</v>
      </c>
      <c r="G6" s="99">
        <f>E6/C6</f>
        <v>1.0752841173305805</v>
      </c>
      <c r="H6" s="63" t="s">
        <v>102</v>
      </c>
      <c r="I6" s="100">
        <f>E6/D6</f>
        <v>1.0141749387468841</v>
      </c>
      <c r="J6" s="101"/>
      <c r="K6" s="22"/>
      <c r="L6" s="19"/>
    </row>
    <row r="7" spans="1:12" ht="38.25" x14ac:dyDescent="0.25">
      <c r="A7" s="2" t="s">
        <v>0</v>
      </c>
      <c r="B7" s="24" t="s">
        <v>1</v>
      </c>
      <c r="C7" s="53">
        <v>12912509126.66</v>
      </c>
      <c r="D7" s="26">
        <v>12638038903.24</v>
      </c>
      <c r="E7" s="27">
        <v>13088272964.530001</v>
      </c>
      <c r="F7" s="28">
        <f t="shared" si="0"/>
        <v>0.9787438505771654</v>
      </c>
      <c r="G7" s="76">
        <f t="shared" ref="G7:G37" si="1">E7/C7</f>
        <v>1.0136119042508251</v>
      </c>
      <c r="H7" s="12"/>
      <c r="I7" s="80">
        <f t="shared" ref="I7:I36" si="2">E7/D7</f>
        <v>1.0356253105989865</v>
      </c>
      <c r="J7" s="29"/>
      <c r="L7" s="19"/>
    </row>
    <row r="8" spans="1:12" ht="76.5" x14ac:dyDescent="0.25">
      <c r="A8" s="2" t="s">
        <v>2</v>
      </c>
      <c r="B8" s="24" t="s">
        <v>3</v>
      </c>
      <c r="C8" s="53">
        <v>10778403421.49</v>
      </c>
      <c r="D8" s="26">
        <v>10601978760.139999</v>
      </c>
      <c r="E8" s="25">
        <v>10197804078.280001</v>
      </c>
      <c r="F8" s="30">
        <f t="shared" si="0"/>
        <v>0.98363165169729638</v>
      </c>
      <c r="G8" s="77">
        <f t="shared" si="1"/>
        <v>0.94613308478949687</v>
      </c>
      <c r="H8" s="64" t="s">
        <v>101</v>
      </c>
      <c r="I8" s="83">
        <f t="shared" si="2"/>
        <v>0.96187742958139433</v>
      </c>
      <c r="J8" s="5"/>
      <c r="L8" s="19"/>
    </row>
    <row r="9" spans="1:12" ht="153" x14ac:dyDescent="0.25">
      <c r="A9" s="2" t="s">
        <v>4</v>
      </c>
      <c r="B9" s="24" t="s">
        <v>5</v>
      </c>
      <c r="C9" s="53">
        <v>579215538.26999998</v>
      </c>
      <c r="D9" s="26">
        <v>582365149.88999999</v>
      </c>
      <c r="E9" s="25">
        <v>475236558.70999998</v>
      </c>
      <c r="F9" s="30">
        <f>D9/C9</f>
        <v>1.0054377194876492</v>
      </c>
      <c r="G9" s="77">
        <f t="shared" si="1"/>
        <v>0.82048309706855538</v>
      </c>
      <c r="H9" s="65" t="s">
        <v>100</v>
      </c>
      <c r="I9" s="81">
        <f t="shared" si="2"/>
        <v>0.81604566962800751</v>
      </c>
      <c r="J9" s="65" t="s">
        <v>99</v>
      </c>
      <c r="L9" s="19"/>
    </row>
    <row r="10" spans="1:12" ht="51" x14ac:dyDescent="0.25">
      <c r="A10" s="2" t="s">
        <v>6</v>
      </c>
      <c r="B10" s="24" t="s">
        <v>7</v>
      </c>
      <c r="C10" s="53">
        <v>462688710.14999998</v>
      </c>
      <c r="D10" s="26">
        <v>476759451.91000003</v>
      </c>
      <c r="E10" s="25">
        <v>471109009.22000003</v>
      </c>
      <c r="F10" s="30">
        <f t="shared" si="0"/>
        <v>1.0304108171462374</v>
      </c>
      <c r="G10" s="77">
        <f t="shared" si="1"/>
        <v>1.0181986266042027</v>
      </c>
      <c r="H10" s="12"/>
      <c r="I10" s="82">
        <f t="shared" si="2"/>
        <v>0.98814823142496044</v>
      </c>
      <c r="J10" s="14"/>
      <c r="L10" s="19"/>
    </row>
    <row r="11" spans="1:12" ht="38.25" x14ac:dyDescent="0.25">
      <c r="A11" s="2" t="s">
        <v>8</v>
      </c>
      <c r="B11" s="24" t="s">
        <v>9</v>
      </c>
      <c r="C11" s="53">
        <v>1798043747.47</v>
      </c>
      <c r="D11" s="26">
        <v>1772325522.1300001</v>
      </c>
      <c r="E11" s="25">
        <v>2019610663.99</v>
      </c>
      <c r="F11" s="30">
        <f t="shared" si="0"/>
        <v>0.98569655194642081</v>
      </c>
      <c r="G11" s="77">
        <f t="shared" si="1"/>
        <v>1.1232266549864336</v>
      </c>
      <c r="H11" s="57" t="s">
        <v>98</v>
      </c>
      <c r="I11" s="83">
        <f t="shared" si="2"/>
        <v>1.1395258031170312</v>
      </c>
      <c r="J11" s="57" t="s">
        <v>98</v>
      </c>
      <c r="L11" s="19"/>
    </row>
    <row r="12" spans="1:12" ht="57" customHeight="1" x14ac:dyDescent="0.25">
      <c r="A12" s="2" t="s">
        <v>10</v>
      </c>
      <c r="B12" s="24" t="s">
        <v>11</v>
      </c>
      <c r="C12" s="53">
        <v>4046425787.29</v>
      </c>
      <c r="D12" s="26">
        <v>2336107007.29</v>
      </c>
      <c r="E12" s="25">
        <v>1466057828.3199999</v>
      </c>
      <c r="F12" s="30">
        <f t="shared" si="0"/>
        <v>0.57732604775004503</v>
      </c>
      <c r="G12" s="77">
        <f t="shared" si="1"/>
        <v>0.36230933307239976</v>
      </c>
      <c r="H12" s="58" t="s">
        <v>97</v>
      </c>
      <c r="I12" s="83">
        <f t="shared" si="2"/>
        <v>0.62756450100318806</v>
      </c>
      <c r="J12" s="59" t="s">
        <v>96</v>
      </c>
      <c r="L12" s="19"/>
    </row>
    <row r="13" spans="1:12" ht="51" x14ac:dyDescent="0.25">
      <c r="A13" s="2" t="s">
        <v>41</v>
      </c>
      <c r="B13" s="24" t="s">
        <v>12</v>
      </c>
      <c r="C13" s="53">
        <v>201471124.83000001</v>
      </c>
      <c r="D13" s="26">
        <v>202676586.83000001</v>
      </c>
      <c r="E13" s="25">
        <v>202153547.44999999</v>
      </c>
      <c r="F13" s="30">
        <f t="shared" si="0"/>
        <v>1.0059832991006388</v>
      </c>
      <c r="G13" s="77">
        <f t="shared" si="1"/>
        <v>1.0033871981435345</v>
      </c>
      <c r="H13" s="9"/>
      <c r="I13" s="83">
        <f t="shared" si="2"/>
        <v>0.99741933990412646</v>
      </c>
      <c r="J13" s="6"/>
      <c r="L13" s="19"/>
    </row>
    <row r="14" spans="1:12" ht="298.5" customHeight="1" x14ac:dyDescent="0.25">
      <c r="A14" s="2" t="s">
        <v>13</v>
      </c>
      <c r="B14" s="24" t="s">
        <v>14</v>
      </c>
      <c r="C14" s="53">
        <v>8613873637.4099998</v>
      </c>
      <c r="D14" s="26">
        <v>11918819878.870001</v>
      </c>
      <c r="E14" s="25">
        <v>10795475924.34</v>
      </c>
      <c r="F14" s="30">
        <f t="shared" si="0"/>
        <v>1.3836771214180157</v>
      </c>
      <c r="G14" s="77">
        <f t="shared" si="1"/>
        <v>1.2532661121769091</v>
      </c>
      <c r="H14" s="60" t="s">
        <v>94</v>
      </c>
      <c r="I14" s="82">
        <f t="shared" si="2"/>
        <v>0.90575040432304088</v>
      </c>
      <c r="J14" s="88" t="s">
        <v>95</v>
      </c>
      <c r="L14" s="19"/>
    </row>
    <row r="15" spans="1:12" ht="63.75" x14ac:dyDescent="0.25">
      <c r="A15" s="2" t="s">
        <v>15</v>
      </c>
      <c r="B15" s="24" t="s">
        <v>16</v>
      </c>
      <c r="C15" s="53">
        <v>771998867.22000003</v>
      </c>
      <c r="D15" s="26">
        <v>774395025.64999998</v>
      </c>
      <c r="E15" s="25">
        <v>775382061.39999998</v>
      </c>
      <c r="F15" s="30">
        <f t="shared" si="0"/>
        <v>1.00310383671757</v>
      </c>
      <c r="G15" s="77">
        <f t="shared" si="1"/>
        <v>1.004382382311237</v>
      </c>
      <c r="H15" s="13"/>
      <c r="I15" s="84">
        <f t="shared" si="2"/>
        <v>1.0012745894760513</v>
      </c>
      <c r="J15" s="13"/>
      <c r="L15" s="19"/>
    </row>
    <row r="16" spans="1:12" ht="51" x14ac:dyDescent="0.25">
      <c r="A16" s="2" t="s">
        <v>17</v>
      </c>
      <c r="B16" s="24" t="s">
        <v>18</v>
      </c>
      <c r="C16" s="53">
        <v>159452814.38</v>
      </c>
      <c r="D16" s="26">
        <v>182471442.83000001</v>
      </c>
      <c r="E16" s="25">
        <v>182037852.46000001</v>
      </c>
      <c r="F16" s="30">
        <f t="shared" si="0"/>
        <v>1.1443601264706633</v>
      </c>
      <c r="G16" s="77">
        <f t="shared" si="1"/>
        <v>1.1416408871039208</v>
      </c>
      <c r="H16" s="66" t="s">
        <v>93</v>
      </c>
      <c r="I16" s="83">
        <f t="shared" si="2"/>
        <v>0.99762379053250561</v>
      </c>
      <c r="J16" s="7"/>
      <c r="L16" s="19"/>
    </row>
    <row r="17" spans="1:12" ht="51" x14ac:dyDescent="0.25">
      <c r="A17" s="2" t="s">
        <v>19</v>
      </c>
      <c r="B17" s="24" t="s">
        <v>20</v>
      </c>
      <c r="C17" s="53">
        <v>47329885.880000003</v>
      </c>
      <c r="D17" s="26">
        <v>67836502.5</v>
      </c>
      <c r="E17" s="25">
        <v>54424350.200000003</v>
      </c>
      <c r="F17" s="30">
        <f t="shared" si="0"/>
        <v>1.4332699358708023</v>
      </c>
      <c r="G17" s="77">
        <f t="shared" si="1"/>
        <v>1.1498939663194472</v>
      </c>
      <c r="H17" s="61" t="s">
        <v>91</v>
      </c>
      <c r="I17" s="84">
        <f t="shared" si="2"/>
        <v>0.80228709019896782</v>
      </c>
      <c r="J17" s="61" t="s">
        <v>92</v>
      </c>
      <c r="L17" s="19"/>
    </row>
    <row r="18" spans="1:12" s="33" customFormat="1" ht="51" x14ac:dyDescent="0.25">
      <c r="A18" s="8" t="s">
        <v>21</v>
      </c>
      <c r="B18" s="31" t="s">
        <v>22</v>
      </c>
      <c r="C18" s="54">
        <v>7075722398.1700001</v>
      </c>
      <c r="D18" s="32">
        <v>8059371325.4899998</v>
      </c>
      <c r="E18" s="25">
        <v>7164912980.1800003</v>
      </c>
      <c r="F18" s="30">
        <f t="shared" si="0"/>
        <v>1.1390174560232043</v>
      </c>
      <c r="G18" s="78">
        <f t="shared" si="1"/>
        <v>1.0126051556280766</v>
      </c>
      <c r="H18" s="17"/>
      <c r="I18" s="90">
        <f t="shared" si="2"/>
        <v>0.8890163625441817</v>
      </c>
      <c r="J18" s="18" t="s">
        <v>90</v>
      </c>
      <c r="L18" s="34"/>
    </row>
    <row r="19" spans="1:12" ht="51" x14ac:dyDescent="0.25">
      <c r="A19" s="2" t="s">
        <v>23</v>
      </c>
      <c r="B19" s="24" t="s">
        <v>24</v>
      </c>
      <c r="C19" s="53">
        <v>31732115.699999999</v>
      </c>
      <c r="D19" s="26">
        <v>31732115.699999999</v>
      </c>
      <c r="E19" s="25">
        <v>33124237.84</v>
      </c>
      <c r="F19" s="30">
        <f t="shared" si="0"/>
        <v>1</v>
      </c>
      <c r="G19" s="77">
        <f t="shared" si="1"/>
        <v>1.0438710785363738</v>
      </c>
      <c r="H19" s="13"/>
      <c r="I19" s="84">
        <f t="shared" si="2"/>
        <v>1.0438710785363738</v>
      </c>
      <c r="J19" s="6"/>
      <c r="L19" s="19"/>
    </row>
    <row r="20" spans="1:12" ht="80.25" customHeight="1" x14ac:dyDescent="0.25">
      <c r="A20" s="2" t="s">
        <v>25</v>
      </c>
      <c r="B20" s="24" t="s">
        <v>26</v>
      </c>
      <c r="C20" s="53">
        <v>1546196902.4300001</v>
      </c>
      <c r="D20" s="26">
        <v>1835117895.4400001</v>
      </c>
      <c r="E20" s="25">
        <v>1912583587.9100001</v>
      </c>
      <c r="F20" s="30">
        <f t="shared" si="0"/>
        <v>1.1868591203073375</v>
      </c>
      <c r="G20" s="77">
        <f t="shared" si="1"/>
        <v>1.236959914293055</v>
      </c>
      <c r="H20" s="58" t="s">
        <v>89</v>
      </c>
      <c r="I20" s="83">
        <f t="shared" si="2"/>
        <v>1.0422129241192029</v>
      </c>
      <c r="J20" s="7"/>
      <c r="L20" s="19"/>
    </row>
    <row r="21" spans="1:12" ht="114.75" x14ac:dyDescent="0.25">
      <c r="A21" s="2" t="s">
        <v>27</v>
      </c>
      <c r="B21" s="24" t="s">
        <v>28</v>
      </c>
      <c r="C21" s="53">
        <v>599480152.95000005</v>
      </c>
      <c r="D21" s="26">
        <v>626218315.24000001</v>
      </c>
      <c r="E21" s="25">
        <v>802502656.83000004</v>
      </c>
      <c r="F21" s="30">
        <f t="shared" si="0"/>
        <v>1.0446022477281747</v>
      </c>
      <c r="G21" s="77">
        <f t="shared" si="1"/>
        <v>1.3386642624963319</v>
      </c>
      <c r="H21" s="58" t="s">
        <v>73</v>
      </c>
      <c r="I21" s="83">
        <f t="shared" si="2"/>
        <v>1.2815062052639559</v>
      </c>
      <c r="J21" s="58" t="s">
        <v>88</v>
      </c>
      <c r="L21" s="19"/>
    </row>
    <row r="22" spans="1:12" ht="63.75" x14ac:dyDescent="0.25">
      <c r="A22" s="2" t="s">
        <v>29</v>
      </c>
      <c r="B22" s="24" t="s">
        <v>30</v>
      </c>
      <c r="C22" s="53">
        <v>320803378.19999999</v>
      </c>
      <c r="D22" s="26">
        <v>615305405.74000001</v>
      </c>
      <c r="E22" s="25">
        <v>532219634.31999999</v>
      </c>
      <c r="F22" s="30">
        <f t="shared" si="0"/>
        <v>1.9180141094287269</v>
      </c>
      <c r="G22" s="77">
        <f t="shared" si="1"/>
        <v>1.6590212899447578</v>
      </c>
      <c r="H22" s="62" t="s">
        <v>74</v>
      </c>
      <c r="I22" s="83">
        <f t="shared" si="2"/>
        <v>0.86496824073879786</v>
      </c>
      <c r="J22" s="62" t="s">
        <v>74</v>
      </c>
      <c r="L22" s="19"/>
    </row>
    <row r="23" spans="1:12" ht="114.75" x14ac:dyDescent="0.25">
      <c r="A23" s="2" t="s">
        <v>31</v>
      </c>
      <c r="B23" s="24" t="s">
        <v>32</v>
      </c>
      <c r="C23" s="53">
        <v>1683323438.4400001</v>
      </c>
      <c r="D23" s="26">
        <v>1463803136.77</v>
      </c>
      <c r="E23" s="25">
        <v>1341243805.46</v>
      </c>
      <c r="F23" s="30">
        <f t="shared" si="0"/>
        <v>0.86959113343455974</v>
      </c>
      <c r="G23" s="77">
        <f t="shared" si="1"/>
        <v>0.79678318190768005</v>
      </c>
      <c r="H23" s="62" t="s">
        <v>75</v>
      </c>
      <c r="I23" s="84">
        <f t="shared" si="2"/>
        <v>0.91627335108706143</v>
      </c>
      <c r="J23" s="62" t="s">
        <v>75</v>
      </c>
      <c r="L23" s="19"/>
    </row>
    <row r="24" spans="1:12" ht="89.25" x14ac:dyDescent="0.25">
      <c r="A24" s="3" t="s">
        <v>33</v>
      </c>
      <c r="B24" s="35" t="s">
        <v>34</v>
      </c>
      <c r="C24" s="53">
        <v>1555664774.79</v>
      </c>
      <c r="D24" s="26">
        <v>1821914050.99</v>
      </c>
      <c r="E24" s="25">
        <v>1895954319.97</v>
      </c>
      <c r="F24" s="30">
        <f t="shared" si="0"/>
        <v>1.1711482322635616</v>
      </c>
      <c r="G24" s="77">
        <f t="shared" si="1"/>
        <v>1.2187422063509383</v>
      </c>
      <c r="H24" s="66" t="s">
        <v>87</v>
      </c>
      <c r="I24" s="83">
        <f t="shared" si="2"/>
        <v>1.0406387276829923</v>
      </c>
      <c r="J24" s="6"/>
      <c r="L24" s="19"/>
    </row>
    <row r="25" spans="1:12" ht="51" x14ac:dyDescent="0.25">
      <c r="A25" s="65" t="s">
        <v>58</v>
      </c>
      <c r="B25" s="71">
        <v>2700000000</v>
      </c>
      <c r="C25" s="72">
        <v>395675106.06</v>
      </c>
      <c r="D25" s="73">
        <v>393097706.86000001</v>
      </c>
      <c r="E25" s="74">
        <v>401187219.00999999</v>
      </c>
      <c r="F25" s="30"/>
      <c r="G25" s="77">
        <f t="shared" si="1"/>
        <v>1.013930906608929</v>
      </c>
      <c r="H25" s="75"/>
      <c r="I25" s="83">
        <f t="shared" si="2"/>
        <v>1.020578884101405</v>
      </c>
      <c r="J25" s="13"/>
      <c r="L25" s="19"/>
    </row>
    <row r="26" spans="1:12" ht="76.5" x14ac:dyDescent="0.25">
      <c r="A26" s="4" t="s">
        <v>59</v>
      </c>
      <c r="B26" s="36" t="s">
        <v>45</v>
      </c>
      <c r="C26" s="56">
        <v>20376656.620000001</v>
      </c>
      <c r="D26" s="26">
        <v>26957627.219999999</v>
      </c>
      <c r="E26" s="25">
        <v>25340445.879999999</v>
      </c>
      <c r="F26" s="30">
        <f t="shared" si="0"/>
        <v>1.3229661628365801</v>
      </c>
      <c r="G26" s="77">
        <f t="shared" si="1"/>
        <v>1.24360175236638</v>
      </c>
      <c r="H26" s="87" t="s">
        <v>85</v>
      </c>
      <c r="I26" s="83">
        <f t="shared" si="2"/>
        <v>0.94001024916613563</v>
      </c>
      <c r="J26" s="86" t="s">
        <v>86</v>
      </c>
      <c r="L26" s="19"/>
    </row>
    <row r="27" spans="1:12" ht="165.75" x14ac:dyDescent="0.25">
      <c r="A27" s="4" t="s">
        <v>60</v>
      </c>
      <c r="B27" s="36" t="s">
        <v>46</v>
      </c>
      <c r="C27" s="56">
        <v>2682054038.27</v>
      </c>
      <c r="D27" s="26">
        <v>2606514720.52</v>
      </c>
      <c r="E27" s="25">
        <v>2340559967.2199998</v>
      </c>
      <c r="F27" s="30">
        <f t="shared" si="0"/>
        <v>0.97183527375953804</v>
      </c>
      <c r="G27" s="77">
        <f t="shared" si="1"/>
        <v>0.87267442557933195</v>
      </c>
      <c r="H27" s="67" t="s">
        <v>76</v>
      </c>
      <c r="I27" s="85">
        <f t="shared" si="2"/>
        <v>0.89796537452627845</v>
      </c>
      <c r="J27" s="67" t="s">
        <v>77</v>
      </c>
      <c r="L27" s="19"/>
    </row>
    <row r="28" spans="1:12" ht="38.25" x14ac:dyDescent="0.25">
      <c r="A28" s="4" t="s">
        <v>61</v>
      </c>
      <c r="B28" s="36" t="s">
        <v>47</v>
      </c>
      <c r="C28" s="56">
        <v>214067145.15000001</v>
      </c>
      <c r="D28" s="26">
        <v>213851913.15000001</v>
      </c>
      <c r="E28" s="25">
        <v>213427636.33000001</v>
      </c>
      <c r="F28" s="30">
        <f t="shared" si="0"/>
        <v>0.99899455846038787</v>
      </c>
      <c r="G28" s="77">
        <f t="shared" si="1"/>
        <v>0.99701257836856805</v>
      </c>
      <c r="H28" s="15"/>
      <c r="I28" s="85">
        <f t="shared" si="2"/>
        <v>0.99801602513743992</v>
      </c>
      <c r="J28" s="15"/>
      <c r="L28" s="19"/>
    </row>
    <row r="29" spans="1:12" ht="63.75" x14ac:dyDescent="0.25">
      <c r="A29" s="4" t="s">
        <v>62</v>
      </c>
      <c r="B29" s="36" t="s">
        <v>48</v>
      </c>
      <c r="C29" s="56">
        <v>126179487.02</v>
      </c>
      <c r="D29" s="26">
        <v>135619165.02000001</v>
      </c>
      <c r="E29" s="25">
        <v>135482774.93000001</v>
      </c>
      <c r="F29" s="30">
        <f t="shared" si="0"/>
        <v>1.0748115103567015</v>
      </c>
      <c r="G29" s="77">
        <f t="shared" si="1"/>
        <v>1.0737305890974609</v>
      </c>
      <c r="H29" s="68" t="s">
        <v>81</v>
      </c>
      <c r="I29" s="85">
        <f t="shared" si="2"/>
        <v>0.99899431551595319</v>
      </c>
      <c r="J29" s="6"/>
      <c r="L29" s="19"/>
    </row>
    <row r="30" spans="1:12" ht="153" x14ac:dyDescent="0.25">
      <c r="A30" s="4" t="s">
        <v>63</v>
      </c>
      <c r="B30" s="36" t="s">
        <v>68</v>
      </c>
      <c r="C30" s="56">
        <v>9246919.7699999996</v>
      </c>
      <c r="D30" s="26">
        <v>11940812.199999999</v>
      </c>
      <c r="E30" s="25">
        <v>11621084.380000001</v>
      </c>
      <c r="F30" s="30">
        <f t="shared" si="0"/>
        <v>1.2913286258565646</v>
      </c>
      <c r="G30" s="79">
        <f>E30/C30</f>
        <v>1.2567519421659263</v>
      </c>
      <c r="H30" s="69" t="s">
        <v>82</v>
      </c>
      <c r="I30" s="84">
        <f t="shared" si="2"/>
        <v>0.97322394702765713</v>
      </c>
      <c r="J30" s="6"/>
      <c r="L30" s="19"/>
    </row>
    <row r="31" spans="1:12" ht="38.25" x14ac:dyDescent="0.25">
      <c r="A31" s="4" t="s">
        <v>43</v>
      </c>
      <c r="B31" s="36" t="s">
        <v>49</v>
      </c>
      <c r="C31" s="56">
        <v>9907609.1199999992</v>
      </c>
      <c r="D31" s="26">
        <v>10558055.119999999</v>
      </c>
      <c r="E31" s="25">
        <v>9966061.9299999997</v>
      </c>
      <c r="F31" s="30"/>
      <c r="G31" s="79">
        <f t="shared" si="1"/>
        <v>1.005899789675998</v>
      </c>
      <c r="H31" s="6"/>
      <c r="I31" s="84">
        <f t="shared" si="2"/>
        <v>0.94392971212296539</v>
      </c>
      <c r="J31" s="86" t="s">
        <v>83</v>
      </c>
      <c r="L31" s="19"/>
    </row>
    <row r="32" spans="1:12" ht="51" x14ac:dyDescent="0.25">
      <c r="A32" s="4" t="s">
        <v>64</v>
      </c>
      <c r="B32" s="36" t="s">
        <v>50</v>
      </c>
      <c r="C32" s="56">
        <v>5455212.2000000002</v>
      </c>
      <c r="D32" s="26">
        <v>6097212.2000000002</v>
      </c>
      <c r="E32" s="25">
        <v>4807645.28</v>
      </c>
      <c r="F32" s="30"/>
      <c r="G32" s="79">
        <f t="shared" si="1"/>
        <v>0.88129390823697018</v>
      </c>
      <c r="H32" s="86" t="s">
        <v>84</v>
      </c>
      <c r="I32" s="84">
        <f t="shared" si="2"/>
        <v>0.78849892742784977</v>
      </c>
      <c r="J32" s="86" t="s">
        <v>84</v>
      </c>
      <c r="L32" s="19"/>
    </row>
    <row r="33" spans="1:12" ht="25.5" x14ac:dyDescent="0.25">
      <c r="A33" s="4" t="s">
        <v>65</v>
      </c>
      <c r="B33" s="36" t="s">
        <v>69</v>
      </c>
      <c r="C33" s="56">
        <v>143713793.19999999</v>
      </c>
      <c r="D33" s="26">
        <v>140514193.19999999</v>
      </c>
      <c r="E33" s="25">
        <v>138919010.05000001</v>
      </c>
      <c r="F33" s="30"/>
      <c r="G33" s="79">
        <f t="shared" si="1"/>
        <v>0.96663658342573078</v>
      </c>
      <c r="H33" s="6"/>
      <c r="I33" s="84">
        <f t="shared" si="2"/>
        <v>0.98864753009164363</v>
      </c>
      <c r="J33" s="6"/>
      <c r="L33" s="19"/>
    </row>
    <row r="34" spans="1:12" ht="63.75" x14ac:dyDescent="0.25">
      <c r="A34" s="4" t="s">
        <v>66</v>
      </c>
      <c r="B34" s="36" t="s">
        <v>70</v>
      </c>
      <c r="C34" s="56">
        <v>33431693.850000001</v>
      </c>
      <c r="D34" s="26">
        <v>51051305.759999998</v>
      </c>
      <c r="E34" s="25">
        <v>72224277.469999999</v>
      </c>
      <c r="F34" s="30"/>
      <c r="G34" s="79">
        <f t="shared" si="1"/>
        <v>2.1603535194493291</v>
      </c>
      <c r="H34" s="69" t="s">
        <v>78</v>
      </c>
      <c r="I34" s="84">
        <f t="shared" si="2"/>
        <v>1.4147390824739603</v>
      </c>
      <c r="J34" s="69" t="s">
        <v>78</v>
      </c>
      <c r="L34" s="19"/>
    </row>
    <row r="35" spans="1:12" ht="25.5" x14ac:dyDescent="0.25">
      <c r="A35" s="4" t="s">
        <v>44</v>
      </c>
      <c r="B35" s="36" t="s">
        <v>71</v>
      </c>
      <c r="C35" s="56">
        <v>104000000</v>
      </c>
      <c r="D35" s="26">
        <v>104000000</v>
      </c>
      <c r="E35" s="25">
        <v>99786699.569999993</v>
      </c>
      <c r="F35" s="30"/>
      <c r="G35" s="79">
        <f t="shared" si="1"/>
        <v>0.95948749586538451</v>
      </c>
      <c r="H35" s="6"/>
      <c r="I35" s="84">
        <f t="shared" si="2"/>
        <v>0.95948749586538451</v>
      </c>
      <c r="J35" s="6"/>
      <c r="L35" s="19"/>
    </row>
    <row r="36" spans="1:12" ht="114" customHeight="1" x14ac:dyDescent="0.25">
      <c r="A36" s="4" t="s">
        <v>67</v>
      </c>
      <c r="B36" s="36" t="s">
        <v>72</v>
      </c>
      <c r="C36" s="56"/>
      <c r="D36" s="26">
        <v>566516104.83000004</v>
      </c>
      <c r="E36" s="25">
        <v>677429912.20000005</v>
      </c>
      <c r="F36" s="30" t="e">
        <f t="shared" si="0"/>
        <v>#DIV/0!</v>
      </c>
      <c r="G36" s="77"/>
      <c r="H36" s="58" t="s">
        <v>79</v>
      </c>
      <c r="I36" s="83">
        <f t="shared" si="2"/>
        <v>1.1957822671312812</v>
      </c>
      <c r="J36" s="59" t="s">
        <v>80</v>
      </c>
      <c r="L36" s="19"/>
    </row>
    <row r="37" spans="1:12" ht="15" x14ac:dyDescent="0.25">
      <c r="A37" s="111" t="s">
        <v>38</v>
      </c>
      <c r="B37" s="112"/>
      <c r="C37" s="52">
        <v>68033815904.489998</v>
      </c>
      <c r="D37" s="37">
        <v>72048482670.259995</v>
      </c>
      <c r="E37" s="38">
        <v>69482289377.539993</v>
      </c>
      <c r="F37" s="39"/>
      <c r="G37" s="40">
        <f t="shared" si="1"/>
        <v>1.0212904928790625</v>
      </c>
      <c r="H37" s="41"/>
      <c r="I37" s="91">
        <f>E37/D37</f>
        <v>0.96438241032133121</v>
      </c>
      <c r="J37" s="42"/>
      <c r="L37" s="19"/>
    </row>
    <row r="38" spans="1:12" ht="27.75" customHeight="1" x14ac:dyDescent="0.25">
      <c r="A38" s="19"/>
      <c r="B38" s="19"/>
      <c r="C38" s="51"/>
      <c r="D38" s="51"/>
      <c r="E38" s="51"/>
      <c r="F38" s="19"/>
      <c r="G38" s="20"/>
      <c r="H38" s="19"/>
      <c r="I38" s="92"/>
      <c r="J38" s="19"/>
      <c r="K38" s="19"/>
      <c r="L38" s="19"/>
    </row>
    <row r="39" spans="1:12" ht="27.75" customHeight="1" x14ac:dyDescent="0.25">
      <c r="A39" s="107"/>
      <c r="B39" s="107"/>
      <c r="C39" s="108"/>
      <c r="D39" s="108"/>
      <c r="E39" s="108"/>
      <c r="F39" s="43"/>
      <c r="G39" s="16"/>
      <c r="H39" s="44"/>
      <c r="I39" s="93"/>
      <c r="J39" s="44"/>
      <c r="K39" s="44"/>
      <c r="L39" s="19"/>
    </row>
    <row r="40" spans="1:12" ht="27.75" customHeight="1" x14ac:dyDescent="0.25">
      <c r="A40" s="33"/>
      <c r="E40" s="45"/>
      <c r="F40" s="46"/>
    </row>
    <row r="42" spans="1:12" ht="27.75" customHeight="1" x14ac:dyDescent="0.25">
      <c r="E42" s="48"/>
      <c r="F42" s="49"/>
    </row>
  </sheetData>
  <mergeCells count="12">
    <mergeCell ref="A39:E39"/>
    <mergeCell ref="A2:G2"/>
    <mergeCell ref="A37:B37"/>
    <mergeCell ref="A1:J1"/>
    <mergeCell ref="A3:A4"/>
    <mergeCell ref="C3:D3"/>
    <mergeCell ref="E3:E4"/>
    <mergeCell ref="B3:B4"/>
    <mergeCell ref="J3:J4"/>
    <mergeCell ref="H3:H4"/>
    <mergeCell ref="G3:G4"/>
    <mergeCell ref="I3:I4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DCDD00C-9197-4B37-A12F-B852862C601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Сергей-ПК\Сергей</dc:creator>
  <cp:lastModifiedBy>Скалова Елена Александровна</cp:lastModifiedBy>
  <dcterms:created xsi:type="dcterms:W3CDTF">2020-05-11T09:40:06Z</dcterms:created>
  <dcterms:modified xsi:type="dcterms:W3CDTF">2024-06-03T07:41:39Z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23.04.2020 10_41_33).xlsx</vt:lpwstr>
  </property>
  <property fmtid="{D5CDD505-2E9C-101B-9397-08002B2CF9AE}" pid="3" name="Название отчета">
    <vt:lpwstr>Вариант (новый от 23.04.2020 10_41_33).xlsx</vt:lpwstr>
  </property>
  <property fmtid="{D5CDD505-2E9C-101B-9397-08002B2CF9AE}" pid="4" name="Версия клиента">
    <vt:lpwstr>20.1.4.3302 (.NET 4.0)</vt:lpwstr>
  </property>
  <property fmtid="{D5CDD505-2E9C-101B-9397-08002B2CF9AE}" pid="5" name="Версия базы">
    <vt:lpwstr>19.2.2804.502709516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3731021516_skalova.ea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